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confed-my.sharepoint.com/personal/andrew_davies_nhsemployers_org/Documents/General/TEMPORARY/"/>
    </mc:Choice>
  </mc:AlternateContent>
  <xr:revisionPtr revIDLastSave="0" documentId="8_{D6888532-B63E-4AFC-984B-D1A588A1D8A5}" xr6:coauthVersionLast="47" xr6:coauthVersionMax="47" xr10:uidLastSave="{00000000-0000-0000-0000-000000000000}"/>
  <bookViews>
    <workbookView xWindow="-110" yWindow="-110" windowWidth="19420" windowHeight="10420" xr2:uid="{98BE3C5D-B972-45FF-9A6E-C77F819919C9}"/>
  </bookViews>
  <sheets>
    <sheet name="Pension Tier Calculator" sheetId="1" r:id="rId1"/>
    <sheet name="Sheet2" sheetId="2" r:id="rId2"/>
  </sheets>
  <definedNames>
    <definedName name="rates">Sheet2!$1:$1048576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0" i="1" s="1"/>
  <c r="I4" i="2"/>
</calcChain>
</file>

<file path=xl/sharedStrings.xml><?xml version="1.0" encoding="utf-8"?>
<sst xmlns="http://schemas.openxmlformats.org/spreadsheetml/2006/main" count="6" uniqueCount="6">
  <si>
    <t>Per Month</t>
  </si>
  <si>
    <t xml:space="preserve">Annual Salary </t>
  </si>
  <si>
    <t>for Pension Assessment</t>
  </si>
  <si>
    <t>Your Penion Tier is</t>
  </si>
  <si>
    <t>Pension Tier % - Calculator</t>
  </si>
  <si>
    <t>Pensionable Pay from your Payslip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</si>
</sst>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2" fillId="3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10" fontId="2" fillId="2" borderId="1" xfId="0" applyNumberFormat="1" applyFont="1" applyFill="1" applyBorder="1" applyAlignment="1" applyProtection="1">
      <alignment horizontal="center"/>
    </xf>
    <xf numFmtId="3" fontId="0" fillId="0" borderId="0" xfId="0" applyNumberFormat="1" applyProtection="1"/>
    <xf numFmtId="0" fontId="0" fillId="0" borderId="0" xfId="0" applyBorder="1" applyProtection="1"/>
    <xf numFmtId="3" fontId="2" fillId="0" borderId="2" xfId="0" applyNumberFormat="1" applyFont="1" applyBorder="1" applyAlignment="1" applyProtection="1">
      <alignment horizontal="center"/>
    </xf>
    <xf numFmtId="3" fontId="2" fillId="0" borderId="3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85724</xdr:rowOff>
    </xdr:from>
    <xdr:to>
      <xdr:col>17</xdr:col>
      <xdr:colOff>321462</xdr:colOff>
      <xdr:row>21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E2F084-9117-4EF8-82AD-6AF62E355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85724"/>
          <a:ext cx="9922662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55BE-BAB1-4760-BC66-CE3119E509C9}">
  <sheetPr>
    <tabColor rgb="FF0070C0"/>
  </sheetPr>
  <dimension ref="A1:T34"/>
  <sheetViews>
    <sheetView showGridLines="0" tabSelected="1" workbookViewId="0">
      <selection activeCell="B4" sqref="B4"/>
    </sheetView>
  </sheetViews>
  <sheetFormatPr defaultColWidth="9.1796875" defaultRowHeight="14.5" x14ac:dyDescent="0.35"/>
  <cols>
    <col min="1" max="1" width="50.453125" style="3" customWidth="1"/>
    <col min="2" max="2" width="24.453125" style="3" customWidth="1"/>
    <col min="3" max="3" width="9.1796875" style="3"/>
    <col min="4" max="4" width="22.54296875" style="3" bestFit="1" customWidth="1"/>
    <col min="5" max="5" width="9.1796875" style="4"/>
    <col min="6" max="16384" width="9.1796875" style="3"/>
  </cols>
  <sheetData>
    <row r="1" spans="1:20" ht="26" x14ac:dyDescent="0.6">
      <c r="A1" s="6" t="s">
        <v>4</v>
      </c>
      <c r="B1" s="14"/>
      <c r="C1" s="14"/>
      <c r="D1" s="14"/>
      <c r="E1" s="1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26" x14ac:dyDescent="0.6">
      <c r="A2" s="7"/>
      <c r="B2" s="14"/>
      <c r="C2" s="14"/>
      <c r="D2" s="14"/>
      <c r="E2" s="1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21" x14ac:dyDescent="0.5">
      <c r="A3" s="8"/>
      <c r="B3" s="15" t="s">
        <v>0</v>
      </c>
      <c r="C3" s="14"/>
      <c r="D3" s="14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21" x14ac:dyDescent="0.5">
      <c r="A4" s="9" t="s">
        <v>5</v>
      </c>
      <c r="B4" s="5">
        <v>3083.4</v>
      </c>
      <c r="C4" s="14"/>
      <c r="D4" s="14"/>
      <c r="E4" s="1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21" x14ac:dyDescent="0.5">
      <c r="A5" s="10"/>
      <c r="B5" s="10"/>
      <c r="C5" s="18"/>
      <c r="D5" s="14"/>
      <c r="E5" s="17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21" x14ac:dyDescent="0.5">
      <c r="A6" s="11" t="s">
        <v>1</v>
      </c>
      <c r="B6" s="19">
        <f>+B4*12</f>
        <v>37000.800000000003</v>
      </c>
      <c r="C6" s="18"/>
      <c r="D6" s="14"/>
      <c r="E6" s="1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1" x14ac:dyDescent="0.5">
      <c r="A7" s="12" t="s">
        <v>2</v>
      </c>
      <c r="B7" s="20"/>
      <c r="C7" s="18"/>
      <c r="D7" s="14"/>
      <c r="E7" s="1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21" x14ac:dyDescent="0.5">
      <c r="A8" s="8"/>
      <c r="B8" s="8"/>
      <c r="C8" s="18"/>
      <c r="D8" s="14"/>
      <c r="E8" s="17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21" x14ac:dyDescent="0.5">
      <c r="A9" s="10"/>
      <c r="B9" s="10"/>
      <c r="C9" s="18"/>
      <c r="D9" s="14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21" x14ac:dyDescent="0.5">
      <c r="A10" s="13" t="s">
        <v>3</v>
      </c>
      <c r="B10" s="16">
        <f>_xlfn.XLOOKUP(B6,Sheet2!A1:A11,Sheet2!B1:B11,0,1,1)</f>
        <v>9.8000000000000004E-2</v>
      </c>
      <c r="C10" s="18"/>
      <c r="D10" s="14"/>
      <c r="E10" s="1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21" x14ac:dyDescent="0.5">
      <c r="A11" s="10"/>
      <c r="B11" s="10"/>
      <c r="C11" s="18"/>
      <c r="D11" s="14"/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21" x14ac:dyDescent="0.5">
      <c r="A12" s="10"/>
      <c r="B12" s="10"/>
      <c r="C12" s="18"/>
      <c r="D12" s="14"/>
      <c r="E12" s="1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21" x14ac:dyDescent="0.5">
      <c r="A13" s="8"/>
      <c r="B13" s="8"/>
      <c r="C13" s="14"/>
      <c r="D13" s="14"/>
      <c r="E13" s="1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35">
      <c r="A14" s="14"/>
      <c r="B14" s="14"/>
      <c r="C14" s="14"/>
      <c r="D14" s="14"/>
      <c r="E14" s="17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35">
      <c r="A15" s="14"/>
      <c r="B15" s="14"/>
      <c r="C15" s="14"/>
      <c r="D15" s="14"/>
      <c r="E15" s="1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35">
      <c r="A16" s="14"/>
      <c r="B16" s="14"/>
      <c r="C16" s="14"/>
      <c r="D16" s="14"/>
      <c r="E16" s="17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x14ac:dyDescent="0.35">
      <c r="A17" s="14"/>
      <c r="B17" s="14"/>
      <c r="C17" s="14"/>
      <c r="D17" s="14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x14ac:dyDescent="0.35">
      <c r="A18" s="14"/>
      <c r="B18" s="14"/>
      <c r="C18" s="14"/>
      <c r="D18" s="14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35">
      <c r="A19" s="14"/>
      <c r="B19" s="14"/>
      <c r="C19" s="14"/>
      <c r="D19" s="14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x14ac:dyDescent="0.35">
      <c r="A20" s="14"/>
      <c r="B20" s="14"/>
      <c r="C20" s="14"/>
      <c r="D20" s="14"/>
      <c r="E20" s="17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35">
      <c r="A21" s="14"/>
      <c r="B21" s="14"/>
      <c r="C21" s="14"/>
      <c r="D21" s="14"/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x14ac:dyDescent="0.35">
      <c r="A22" s="14"/>
      <c r="B22" s="14"/>
      <c r="C22" s="14"/>
      <c r="D22" s="14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x14ac:dyDescent="0.35">
      <c r="A23" s="14"/>
      <c r="B23" s="14"/>
      <c r="C23" s="14"/>
      <c r="D23" s="14"/>
      <c r="E23" s="1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35">
      <c r="A24" s="14"/>
      <c r="B24" s="14"/>
      <c r="C24" s="14"/>
      <c r="D24" s="14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x14ac:dyDescent="0.35">
      <c r="A25" s="14"/>
      <c r="B25" s="14"/>
      <c r="C25" s="14"/>
      <c r="D25" s="14"/>
      <c r="E25" s="17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x14ac:dyDescent="0.35">
      <c r="A26" s="14"/>
      <c r="B26" s="14"/>
      <c r="C26" s="14"/>
      <c r="D26" s="14"/>
      <c r="E26" s="17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x14ac:dyDescent="0.35">
      <c r="A27" s="14"/>
      <c r="B27" s="14"/>
      <c r="C27" s="14"/>
      <c r="D27" s="14"/>
      <c r="E27" s="17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x14ac:dyDescent="0.35">
      <c r="A28" s="14"/>
      <c r="B28" s="14"/>
      <c r="C28" s="14"/>
      <c r="D28" s="14"/>
      <c r="E28" s="17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x14ac:dyDescent="0.35">
      <c r="A29" s="14"/>
      <c r="B29" s="14"/>
      <c r="C29" s="14"/>
      <c r="D29" s="14"/>
      <c r="E29" s="17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x14ac:dyDescent="0.35">
      <c r="C30" s="14"/>
      <c r="D30" s="14"/>
      <c r="E30" s="1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x14ac:dyDescent="0.35">
      <c r="C31" s="14"/>
      <c r="D31" s="14"/>
      <c r="E31" s="17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35">
      <c r="C32" s="14"/>
      <c r="D32" s="14"/>
      <c r="E32" s="17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3:20" x14ac:dyDescent="0.35">
      <c r="C33" s="14"/>
      <c r="D33" s="14"/>
      <c r="E33" s="17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3:20" x14ac:dyDescent="0.35">
      <c r="C34" s="14"/>
      <c r="D34" s="14"/>
      <c r="E34" s="17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</sheetData>
  <sheetProtection algorithmName="SHA-512" hashValue="B+tl/k5GtGNPl94xwUAFfoMHIL+6ggPl5sPz70z2h6FfaAu0mz7qWJ8yKrHpAh7RFDeZYMiTChTikKBtWmHiMA==" saltValue="XgPOqRx9u43XhsGwZ4LrlA==" spinCount="100000" sheet="1" objects="1" scenarios="1"/>
  <mergeCells count="1">
    <mergeCell ref="B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EDC8-4EC0-45A3-9407-6C127964C7DA}">
  <dimension ref="A1:I11"/>
  <sheetViews>
    <sheetView workbookViewId="0">
      <selection activeCell="A2" sqref="A2"/>
    </sheetView>
  </sheetViews>
  <sheetFormatPr defaultRowHeight="14.5" x14ac:dyDescent="0.35"/>
  <sheetData>
    <row r="1" spans="1:9" x14ac:dyDescent="0.35">
      <c r="A1" s="1">
        <v>13231</v>
      </c>
      <c r="B1" s="2">
        <v>5.0999999999999997E-2</v>
      </c>
    </row>
    <row r="2" spans="1:9" x14ac:dyDescent="0.35">
      <c r="A2" s="1">
        <v>16831.990000000002</v>
      </c>
      <c r="B2" s="2">
        <v>5.7000000000000002E-2</v>
      </c>
    </row>
    <row r="3" spans="1:9" x14ac:dyDescent="0.35">
      <c r="A3" s="1">
        <v>22878.99</v>
      </c>
      <c r="B3" s="2">
        <v>6.0999999999999999E-2</v>
      </c>
    </row>
    <row r="4" spans="1:9" x14ac:dyDescent="0.35">
      <c r="A4" s="1">
        <v>23948.99</v>
      </c>
      <c r="B4" s="2">
        <v>6.8000000000000005E-2</v>
      </c>
      <c r="G4">
        <v>72031</v>
      </c>
      <c r="I4">
        <f>_xlfn.XLOOKUP(G4,A1:A11,B1:B11,0,1,1)</f>
        <v>0.13500000000000001</v>
      </c>
    </row>
    <row r="5" spans="1:9" x14ac:dyDescent="0.35">
      <c r="A5" s="1">
        <v>28223.99</v>
      </c>
      <c r="B5" s="2">
        <v>7.6999999999999999E-2</v>
      </c>
    </row>
    <row r="6" spans="1:9" x14ac:dyDescent="0.35">
      <c r="A6" s="1">
        <v>29179.99</v>
      </c>
      <c r="B6" s="2">
        <v>8.7999999999999995E-2</v>
      </c>
    </row>
    <row r="7" spans="1:9" x14ac:dyDescent="0.35">
      <c r="A7" s="1">
        <v>43805.99</v>
      </c>
      <c r="B7" s="2">
        <v>9.8000000000000004E-2</v>
      </c>
    </row>
    <row r="8" spans="1:9" x14ac:dyDescent="0.35">
      <c r="A8" s="1">
        <v>49245.99</v>
      </c>
      <c r="B8" s="2">
        <v>0.1</v>
      </c>
    </row>
    <row r="9" spans="1:9" x14ac:dyDescent="0.35">
      <c r="A9" s="1">
        <v>56163.99</v>
      </c>
      <c r="B9" s="2">
        <v>0.11600000000000001</v>
      </c>
    </row>
    <row r="10" spans="1:9" x14ac:dyDescent="0.35">
      <c r="A10" s="1">
        <v>72030.990000000005</v>
      </c>
      <c r="B10" s="2">
        <v>0.125</v>
      </c>
    </row>
    <row r="11" spans="1:9" x14ac:dyDescent="0.35">
      <c r="A11" s="1">
        <v>99999</v>
      </c>
      <c r="B11" s="2">
        <v>0.13500000000000001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Pension Tier Calculator</vt:lpstr>
      <vt:lpstr>Sheet2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Withers</dc:creator>
  <cp:lastModifiedBy>Andrew Davies</cp:lastModifiedBy>
  <dcterms:created xsi:type="dcterms:W3CDTF">2022-10-03T10:09:44Z</dcterms:created>
  <dcterms:modified xsi:type="dcterms:W3CDTF">2022-10-19T09:49:14Z</dcterms:modified>
</cp:coreProperties>
</file>